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1075" windowHeight="10005" activeTab="2"/>
  </bookViews>
  <sheets>
    <sheet name="Functii uzuale" sheetId="1" r:id="rId1"/>
    <sheet name="Calcul pondere" sheetId="3" r:id="rId2"/>
    <sheet name="Functii de numarare si insumare" sheetId="2" r:id="rId3"/>
  </sheets>
  <definedNames>
    <definedName name="_xlnm._FilterDatabase" localSheetId="2" hidden="1">'Functii de numarare si insumare'!$A$55:$G$85</definedName>
  </definedNames>
  <calcPr calcId="144525"/>
</workbook>
</file>

<file path=xl/calcChain.xml><?xml version="1.0" encoding="utf-8"?>
<calcChain xmlns="http://schemas.openxmlformats.org/spreadsheetml/2006/main">
  <c r="B25" i="3" l="1"/>
  <c r="C23" i="3"/>
  <c r="D23" i="3"/>
  <c r="E23" i="3"/>
  <c r="F23" i="3"/>
  <c r="G23" i="3"/>
  <c r="B23" i="3"/>
  <c r="E57" i="2" l="1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56" i="2"/>
</calcChain>
</file>

<file path=xl/comments1.xml><?xml version="1.0" encoding="utf-8"?>
<comments xmlns="http://schemas.openxmlformats.org/spreadsheetml/2006/main">
  <authors>
    <author>lumi</author>
  </authors>
  <commentList>
    <comment ref="I7" authorId="0">
      <text>
        <r>
          <rPr>
            <b/>
            <sz val="9"/>
            <color indexed="81"/>
            <rFont val="Tahoma"/>
            <family val="2"/>
          </rPr>
          <t>Cat s-a incasat procentual la fiecare punct de lucru din totalul incasarilor in cele 6 luni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9" authorId="0">
      <text>
        <r>
          <rPr>
            <b/>
            <sz val="9"/>
            <color indexed="81"/>
            <rFont val="Tahoma"/>
            <family val="2"/>
          </rPr>
          <t>Calculati ponderea incasarilor in fiecare luna din totalul incasarilor in cele 6 luni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3" authorId="0">
      <text>
        <r>
          <rPr>
            <b/>
            <sz val="9"/>
            <color indexed="81"/>
            <rFont val="Tahoma"/>
            <family val="2"/>
          </rPr>
          <t>Calculati cat s-a cheltuit procentual in fiecare trimestru din totalul cheltuielilor pe anul 2015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lumi</author>
    <author>Luminita</author>
    <author>Lumi</author>
  </authors>
  <commentList>
    <comment ref="A5" authorId="0">
      <text>
        <r>
          <rPr>
            <b/>
            <sz val="9"/>
            <color indexed="81"/>
            <rFont val="Tahoma"/>
            <charset val="1"/>
          </rPr>
          <t>S.C. Total Soft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48" authorId="1">
      <text>
        <r>
          <rPr>
            <b/>
            <sz val="9"/>
            <color indexed="81"/>
            <rFont val="Tahoma"/>
            <family val="2"/>
          </rPr>
          <t>functia COUNTBLANK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5" authorId="2">
      <text>
        <r>
          <rPr>
            <b/>
            <sz val="9"/>
            <color indexed="81"/>
            <rFont val="Tahoma"/>
            <family val="2"/>
            <charset val="238"/>
          </rPr>
          <t>Se aplica la valoarea facturii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55" authorId="2">
      <text>
        <r>
          <rPr>
            <b/>
            <sz val="9"/>
            <color indexed="81"/>
            <rFont val="Tahoma"/>
            <family val="2"/>
            <charset val="238"/>
          </rPr>
          <t>Se aplica la Valoare+TVA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<sst xmlns="http://schemas.openxmlformats.org/spreadsheetml/2006/main" count="226" uniqueCount="150">
  <si>
    <t>Punct
de lucru</t>
  </si>
  <si>
    <t>ian</t>
  </si>
  <si>
    <t>feb</t>
  </si>
  <si>
    <t>mar</t>
  </si>
  <si>
    <t>apr</t>
  </si>
  <si>
    <t>mai</t>
  </si>
  <si>
    <t>iun</t>
  </si>
  <si>
    <t>Total/
punct de lucru</t>
  </si>
  <si>
    <t>Bucuresti</t>
  </si>
  <si>
    <t>Ploiesti</t>
  </si>
  <si>
    <t>Bacau</t>
  </si>
  <si>
    <t>Timisoara</t>
  </si>
  <si>
    <t>Focsani</t>
  </si>
  <si>
    <t>Buzau</t>
  </si>
  <si>
    <t>Brasov</t>
  </si>
  <si>
    <t>Constanta</t>
  </si>
  <si>
    <t>Pitesti</t>
  </si>
  <si>
    <t>Craiova</t>
  </si>
  <si>
    <t>Rm. Valcea</t>
  </si>
  <si>
    <t>Iasi</t>
  </si>
  <si>
    <t>totalul vanzarilor/luna</t>
  </si>
  <si>
    <t>totalul vanzarilor/trim2</t>
  </si>
  <si>
    <t>totalul vanzarilor sem1</t>
  </si>
  <si>
    <t>totalul vanzarilor/sem1 pentru punctele de lucru Bucuresti, Constanta, Iasi</t>
  </si>
  <si>
    <t>totalul incasarilor pentru lunile ian, mar si mai</t>
  </si>
  <si>
    <t>media vanzarilor/luna</t>
  </si>
  <si>
    <t>media vanzarilor la punctul de lucru din Brasov</t>
  </si>
  <si>
    <t>media vanzarilor din sem1</t>
  </si>
  <si>
    <t>media vanzarilor in trim1</t>
  </si>
  <si>
    <t>media vanzarilor in trim2</t>
  </si>
  <si>
    <t>media vanzarilor in trim1 la punctele de lucru Ploiesti si Iasi</t>
  </si>
  <si>
    <t>maximul vanzarilor in sem1</t>
  </si>
  <si>
    <t>maximul vanzarilor/luna</t>
  </si>
  <si>
    <t>Maxim vanzari</t>
  </si>
  <si>
    <t>val maxima a vanzarilor in sem 1 la punctul de lucru Pitesti</t>
  </si>
  <si>
    <t>minimul vanzarilor in trim1</t>
  </si>
  <si>
    <t>minimul vanzarilor/luna</t>
  </si>
  <si>
    <t>minimul vanzarilor la punctul de lucru Bucuresti</t>
  </si>
  <si>
    <t>minimul vanzarilor in primele 4 luni ale anului 2011</t>
  </si>
  <si>
    <t>ANALIZA VANZARI 2011 S.C. TotalSoft S.R.L</t>
  </si>
  <si>
    <t>Intocmit astazi</t>
  </si>
  <si>
    <t>Client</t>
  </si>
  <si>
    <t>numar factura</t>
  </si>
  <si>
    <t>Data facturii</t>
  </si>
  <si>
    <t>Prosper</t>
  </si>
  <si>
    <t>Expert Company</t>
  </si>
  <si>
    <t>Astra</t>
  </si>
  <si>
    <t>Pluspc</t>
  </si>
  <si>
    <t>Servnet</t>
  </si>
  <si>
    <t>Offset</t>
  </si>
  <si>
    <t>Imatisoft</t>
  </si>
  <si>
    <t>Birotica Center</t>
  </si>
  <si>
    <t>Betacom</t>
  </si>
  <si>
    <t>Impex</t>
  </si>
  <si>
    <t>Top Office</t>
  </si>
  <si>
    <t>Top Birotica</t>
  </si>
  <si>
    <t>Activ</t>
  </si>
  <si>
    <t>Smart</t>
  </si>
  <si>
    <t>TotalSoft</t>
  </si>
  <si>
    <t>F001</t>
  </si>
  <si>
    <t>F002</t>
  </si>
  <si>
    <t>F003</t>
  </si>
  <si>
    <t>F004</t>
  </si>
  <si>
    <t>F005</t>
  </si>
  <si>
    <t>F006</t>
  </si>
  <si>
    <t>F007</t>
  </si>
  <si>
    <t>F008</t>
  </si>
  <si>
    <t>F009</t>
  </si>
  <si>
    <t>F010</t>
  </si>
  <si>
    <t>F011</t>
  </si>
  <si>
    <t>F012</t>
  </si>
  <si>
    <t>F013</t>
  </si>
  <si>
    <t>F014</t>
  </si>
  <si>
    <t>F015</t>
  </si>
  <si>
    <t>F016</t>
  </si>
  <si>
    <t>F017</t>
  </si>
  <si>
    <t>F018</t>
  </si>
  <si>
    <t>F019</t>
  </si>
  <si>
    <t>F020</t>
  </si>
  <si>
    <t>F021</t>
  </si>
  <si>
    <t>F022</t>
  </si>
  <si>
    <t>F023</t>
  </si>
  <si>
    <t>F024</t>
  </si>
  <si>
    <t>F025</t>
  </si>
  <si>
    <t>F026</t>
  </si>
  <si>
    <t>F027</t>
  </si>
  <si>
    <t>F028</t>
  </si>
  <si>
    <t>F029</t>
  </si>
  <si>
    <t>F030</t>
  </si>
  <si>
    <t>Achitat/neachitat</t>
  </si>
  <si>
    <t>Numar facturi achitate</t>
  </si>
  <si>
    <t>Numar facturi neachitate</t>
  </si>
  <si>
    <t>Cate facturi s-au emis clientului Smart</t>
  </si>
  <si>
    <t>Cate facturi au valoarea mai mare de 1500</t>
  </si>
  <si>
    <t>Valoarea totala a facturilor emise clientului Impex</t>
  </si>
  <si>
    <t>Valoarea totala a facturilor neachitate</t>
  </si>
  <si>
    <t>Valoarea totala a facturilor achitate</t>
  </si>
  <si>
    <t>Cate facturi au valoarea mai mica de 100</t>
  </si>
  <si>
    <t>COUNTIF</t>
  </si>
  <si>
    <t>SUMIF</t>
  </si>
  <si>
    <t>COUNTIFS</t>
  </si>
  <si>
    <t>Cate facturi neachitate are clientul Impex</t>
  </si>
  <si>
    <t>Cate facturi cu valoarea mai mare de 1500 are clientul Pluspc</t>
  </si>
  <si>
    <t>SUMIFS</t>
  </si>
  <si>
    <t>Valoarea totala a facturilor achitate de clientul Impex</t>
  </si>
  <si>
    <t>Numar celule goale</t>
  </si>
  <si>
    <t>Numar factura</t>
  </si>
  <si>
    <t>Valoare factura</t>
  </si>
  <si>
    <t>Arad</t>
  </si>
  <si>
    <t>totalul vanzarilor/trim1</t>
  </si>
  <si>
    <t>Facturi emise in perioada 02.01.2013-25.01.2013</t>
  </si>
  <si>
    <t>Cate facturi s-au emis pe data de 04.01.2013</t>
  </si>
  <si>
    <t>Valoarea totala a facturilor emise pe data de 15.01.2013</t>
  </si>
  <si>
    <t>Valoarea totala a facturilor emise dupa data de 20.01.2013</t>
  </si>
  <si>
    <t>Cate facturi s-au emis clientului Smart pe data de 15.01.2013</t>
  </si>
  <si>
    <t>Cate facturi s-au emis clientului Impex pana pe data de 10.01.2013</t>
  </si>
  <si>
    <t>Valoarea totala a facturilor achitate pe data de 04.01.2013</t>
  </si>
  <si>
    <t>Discount 5%</t>
  </si>
  <si>
    <t>TVA-ul total pentru clientul Smart</t>
  </si>
  <si>
    <t>Cate facturi au discount mai mare de 80</t>
  </si>
  <si>
    <t>Tva total pentru 15.01.2013</t>
  </si>
  <si>
    <t>Discount-ul total pentru facturile achitate</t>
  </si>
  <si>
    <t>Discount-ul total pentru facturile emise in perioada 07.01.2013-11.01.2013</t>
  </si>
  <si>
    <t>Cate puncte de lucru are firma TotalSoft?</t>
  </si>
  <si>
    <t>Cate incasari s-au realizat in luna ianuarie?</t>
  </si>
  <si>
    <t>Incasari Ianuarie</t>
  </si>
  <si>
    <t>Data</t>
  </si>
  <si>
    <t>Calculati numarul total de zile</t>
  </si>
  <si>
    <t>TVA  19%</t>
  </si>
  <si>
    <t>Total incasari semestrul 1</t>
  </si>
  <si>
    <t>Total/luna</t>
  </si>
  <si>
    <t>Pondere</t>
  </si>
  <si>
    <t>ianuarie</t>
  </si>
  <si>
    <t>februarie</t>
  </si>
  <si>
    <t>martie</t>
  </si>
  <si>
    <t>aprilie</t>
  </si>
  <si>
    <t>iunie</t>
  </si>
  <si>
    <t>Luna</t>
  </si>
  <si>
    <t>Total incasari/ punct de lucru</t>
  </si>
  <si>
    <t>% (ponderea)/punct de lucru</t>
  </si>
  <si>
    <t>Calculati procentul incasarilor (ponderea) in trim1 din totalul incasarilor din sem1</t>
  </si>
  <si>
    <t>trimestrul 1</t>
  </si>
  <si>
    <t>trimestrul 2</t>
  </si>
  <si>
    <t>trimestrul 3</t>
  </si>
  <si>
    <t>trimestrul 4</t>
  </si>
  <si>
    <t>Cheltuieli</t>
  </si>
  <si>
    <t>% cheltuieli</t>
  </si>
  <si>
    <t>Anul 2015</t>
  </si>
  <si>
    <t>in coloana I afisati val. maxima a vanzarilor pt fiecare punct de lucru</t>
  </si>
  <si>
    <t>Calculati cat s-a cheltuit procentual in trimestrul 1 din totalul cheltuielilor pe semestrul 1 (trim 1 + trim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</si>
</sst>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8]d\-mmm\-yy;@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0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3" fillId="0" borderId="1" xfId="0" applyFont="1" applyBorder="1"/>
    <xf numFmtId="0" fontId="3" fillId="0" borderId="0" xfId="0" applyFont="1" applyFill="1" applyBorder="1"/>
    <xf numFmtId="0" fontId="0" fillId="0" borderId="1" xfId="1" applyNumberFormat="1" applyFont="1" applyBorder="1"/>
    <xf numFmtId="0" fontId="3" fillId="0" borderId="0" xfId="0" applyFont="1"/>
    <xf numFmtId="164" fontId="0" fillId="0" borderId="0" xfId="0" applyNumberFormat="1"/>
    <xf numFmtId="0" fontId="3" fillId="0" borderId="0" xfId="0" applyFont="1" applyBorder="1"/>
    <xf numFmtId="0" fontId="0" fillId="0" borderId="0" xfId="0" applyBorder="1"/>
    <xf numFmtId="0" fontId="2" fillId="0" borderId="1" xfId="2" applyFont="1" applyBorder="1"/>
    <xf numFmtId="0" fontId="2" fillId="0" borderId="1" xfId="2" applyFont="1" applyFill="1" applyBorder="1"/>
    <xf numFmtId="0" fontId="3" fillId="0" borderId="1" xfId="0" applyFont="1" applyBorder="1" applyAlignment="1">
      <alignment horizontal="right"/>
    </xf>
    <xf numFmtId="14" fontId="0" fillId="0" borderId="1" xfId="0" applyNumberFormat="1" applyBorder="1"/>
    <xf numFmtId="0" fontId="7" fillId="3" borderId="1" xfId="0" applyFont="1" applyFill="1" applyBorder="1" applyAlignment="1">
      <alignment horizontal="center"/>
    </xf>
    <xf numFmtId="0" fontId="8" fillId="0" borderId="0" xfId="0" applyFont="1"/>
    <xf numFmtId="0" fontId="2" fillId="0" borderId="0" xfId="2" applyFont="1" applyFill="1" applyBorder="1"/>
    <xf numFmtId="2" fontId="0" fillId="0" borderId="0" xfId="0" applyNumberFormat="1"/>
    <xf numFmtId="0" fontId="0" fillId="4" borderId="1" xfId="0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9" fillId="0" borderId="1" xfId="0" applyFont="1" applyBorder="1"/>
    <xf numFmtId="0" fontId="0" fillId="0" borderId="4" xfId="0" applyBorder="1"/>
    <xf numFmtId="14" fontId="0" fillId="0" borderId="0" xfId="0" applyNumberForma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0" fillId="0" borderId="5" xfId="0" applyBorder="1"/>
    <xf numFmtId="9" fontId="0" fillId="0" borderId="0" xfId="0" applyNumberFormat="1"/>
  </cellXfs>
  <cellStyles count="3">
    <cellStyle name="Normal" xfId="0" builtinId="0"/>
    <cellStyle name="Normal_aplicatii 2 excel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2"/>
  <sheetViews>
    <sheetView topLeftCell="A22" workbookViewId="0">
      <selection activeCell="D32" sqref="D32"/>
    </sheetView>
  </sheetViews>
  <sheetFormatPr defaultRowHeight="15" x14ac:dyDescent="0.25"/>
  <cols>
    <col min="1" max="1" width="26.42578125" customWidth="1"/>
    <col min="2" max="7" width="15.7109375" customWidth="1"/>
    <col min="8" max="8" width="28.85546875" customWidth="1"/>
    <col min="9" max="9" width="18.85546875" customWidth="1"/>
  </cols>
  <sheetData>
    <row r="5" spans="1:9" x14ac:dyDescent="0.25">
      <c r="A5" s="24" t="s">
        <v>39</v>
      </c>
      <c r="B5" s="25"/>
      <c r="C5" s="25"/>
      <c r="D5" s="25"/>
      <c r="E5" s="25"/>
      <c r="F5" s="25"/>
      <c r="G5" s="25"/>
      <c r="H5" s="25"/>
    </row>
    <row r="6" spans="1:9" ht="25.5" x14ac:dyDescent="0.25">
      <c r="A6" s="2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2" t="s">
        <v>7</v>
      </c>
      <c r="I6" s="3" t="s">
        <v>33</v>
      </c>
    </row>
    <row r="7" spans="1:9" ht="15.75" customHeight="1" x14ac:dyDescent="0.25">
      <c r="A7" s="4" t="s">
        <v>8</v>
      </c>
      <c r="B7" s="1">
        <v>8000</v>
      </c>
      <c r="C7" s="1">
        <v>9500</v>
      </c>
      <c r="D7" s="1">
        <v>12000</v>
      </c>
      <c r="E7" s="1">
        <v>10000</v>
      </c>
      <c r="F7" s="1">
        <v>11000</v>
      </c>
      <c r="G7" s="1">
        <v>10500</v>
      </c>
      <c r="H7" s="1"/>
      <c r="I7" s="1"/>
    </row>
    <row r="8" spans="1:9" x14ac:dyDescent="0.25">
      <c r="A8" s="4" t="s">
        <v>108</v>
      </c>
      <c r="B8" s="1">
        <v>6000</v>
      </c>
      <c r="C8" s="1">
        <v>5500</v>
      </c>
      <c r="D8" s="1">
        <v>5800</v>
      </c>
      <c r="E8" s="1">
        <v>5550</v>
      </c>
      <c r="F8" s="1">
        <v>4800</v>
      </c>
      <c r="G8" s="1">
        <v>4900</v>
      </c>
      <c r="H8" s="1"/>
      <c r="I8" s="1"/>
    </row>
    <row r="9" spans="1:9" x14ac:dyDescent="0.25">
      <c r="A9" s="4" t="s">
        <v>9</v>
      </c>
      <c r="B9" s="1">
        <v>7500</v>
      </c>
      <c r="C9" s="1">
        <v>4000</v>
      </c>
      <c r="D9" s="1">
        <v>4500</v>
      </c>
      <c r="E9" s="1">
        <v>6250</v>
      </c>
      <c r="F9" s="1">
        <v>6250</v>
      </c>
      <c r="G9" s="1">
        <v>5750</v>
      </c>
      <c r="H9" s="1"/>
      <c r="I9" s="1"/>
    </row>
    <row r="10" spans="1:9" x14ac:dyDescent="0.25">
      <c r="A10" s="4" t="s">
        <v>10</v>
      </c>
      <c r="B10" s="1">
        <v>4200</v>
      </c>
      <c r="C10" s="1">
        <v>3000</v>
      </c>
      <c r="D10" s="1">
        <v>3500</v>
      </c>
      <c r="E10" s="1">
        <v>3150</v>
      </c>
      <c r="F10" s="1">
        <v>3400</v>
      </c>
      <c r="G10" s="1">
        <v>3100</v>
      </c>
      <c r="H10" s="1"/>
      <c r="I10" s="1"/>
    </row>
    <row r="11" spans="1:9" x14ac:dyDescent="0.25">
      <c r="A11" s="4" t="s">
        <v>11</v>
      </c>
      <c r="B11" s="1">
        <v>3000</v>
      </c>
      <c r="C11" s="1">
        <v>1500</v>
      </c>
      <c r="D11" s="1">
        <v>1200</v>
      </c>
      <c r="E11" s="1">
        <v>1300</v>
      </c>
      <c r="F11" s="1">
        <v>1275</v>
      </c>
      <c r="G11" s="1">
        <v>1000</v>
      </c>
      <c r="H11" s="1"/>
      <c r="I11" s="1"/>
    </row>
    <row r="12" spans="1:9" x14ac:dyDescent="0.25">
      <c r="A12" s="4" t="s">
        <v>12</v>
      </c>
      <c r="B12" s="1">
        <v>3500</v>
      </c>
      <c r="C12" s="1">
        <v>4800</v>
      </c>
      <c r="D12" s="1">
        <v>4000</v>
      </c>
      <c r="E12" s="1">
        <v>4200</v>
      </c>
      <c r="F12" s="1">
        <v>5400</v>
      </c>
      <c r="G12" s="1">
        <v>5100</v>
      </c>
      <c r="H12" s="1"/>
      <c r="I12" s="1"/>
    </row>
    <row r="13" spans="1:9" x14ac:dyDescent="0.25">
      <c r="A13" s="4" t="s">
        <v>13</v>
      </c>
      <c r="B13" s="1">
        <v>2000</v>
      </c>
      <c r="C13" s="1">
        <v>2200</v>
      </c>
      <c r="D13" s="1">
        <v>3500</v>
      </c>
      <c r="E13" s="1">
        <v>2000</v>
      </c>
      <c r="F13" s="1">
        <v>3400</v>
      </c>
      <c r="G13" s="1">
        <v>2200</v>
      </c>
      <c r="H13" s="1"/>
      <c r="I13" s="1"/>
    </row>
    <row r="14" spans="1:9" x14ac:dyDescent="0.25">
      <c r="A14" s="4" t="s">
        <v>14</v>
      </c>
      <c r="B14" s="1">
        <v>4900</v>
      </c>
      <c r="C14" s="1">
        <v>4900</v>
      </c>
      <c r="D14" s="1">
        <v>4900</v>
      </c>
      <c r="E14" s="1">
        <v>4900</v>
      </c>
      <c r="F14" s="1">
        <v>4900</v>
      </c>
      <c r="G14" s="1">
        <v>4900</v>
      </c>
      <c r="H14" s="1"/>
      <c r="I14" s="1"/>
    </row>
    <row r="15" spans="1:9" x14ac:dyDescent="0.25">
      <c r="A15" s="4" t="s">
        <v>15</v>
      </c>
      <c r="B15" s="1">
        <v>4000</v>
      </c>
      <c r="C15" s="1">
        <v>4800</v>
      </c>
      <c r="D15" s="1">
        <v>5200</v>
      </c>
      <c r="E15" s="1">
        <v>5000</v>
      </c>
      <c r="F15" s="1">
        <v>4900</v>
      </c>
      <c r="G15" s="1">
        <v>4700</v>
      </c>
      <c r="H15" s="1"/>
      <c r="I15" s="1"/>
    </row>
    <row r="16" spans="1:9" x14ac:dyDescent="0.25">
      <c r="A16" s="4" t="s">
        <v>16</v>
      </c>
      <c r="B16" s="1">
        <v>1500</v>
      </c>
      <c r="C16" s="1">
        <v>1000</v>
      </c>
      <c r="D16" s="1">
        <v>950</v>
      </c>
      <c r="E16" s="1">
        <v>1300</v>
      </c>
      <c r="F16" s="1">
        <v>1200</v>
      </c>
      <c r="G16" s="1">
        <v>800</v>
      </c>
      <c r="H16" s="1"/>
      <c r="I16" s="1"/>
    </row>
    <row r="17" spans="1:9" x14ac:dyDescent="0.25">
      <c r="A17" s="4" t="s">
        <v>17</v>
      </c>
      <c r="B17" s="1">
        <v>3200</v>
      </c>
      <c r="C17" s="1">
        <v>3200</v>
      </c>
      <c r="D17" s="1">
        <v>3200</v>
      </c>
      <c r="E17" s="1">
        <v>3200</v>
      </c>
      <c r="F17" s="1">
        <v>3200</v>
      </c>
      <c r="G17" s="1">
        <v>3200</v>
      </c>
      <c r="H17" s="1"/>
      <c r="I17" s="1"/>
    </row>
    <row r="18" spans="1:9" x14ac:dyDescent="0.25">
      <c r="A18" s="4" t="s">
        <v>18</v>
      </c>
      <c r="B18" s="1">
        <v>1000</v>
      </c>
      <c r="C18" s="1">
        <v>1500</v>
      </c>
      <c r="D18" s="1">
        <v>1300</v>
      </c>
      <c r="E18" s="1">
        <v>2000</v>
      </c>
      <c r="F18" s="1">
        <v>1750</v>
      </c>
      <c r="G18" s="1">
        <v>1250</v>
      </c>
      <c r="H18" s="1"/>
      <c r="I18" s="1"/>
    </row>
    <row r="19" spans="1:9" x14ac:dyDescent="0.25">
      <c r="A19" s="4" t="s">
        <v>19</v>
      </c>
      <c r="B19" s="1">
        <v>7000</v>
      </c>
      <c r="C19" s="1">
        <v>7200</v>
      </c>
      <c r="D19" s="1">
        <v>6200</v>
      </c>
      <c r="E19" s="1">
        <v>6800</v>
      </c>
      <c r="F19" s="1">
        <v>6400</v>
      </c>
      <c r="G19" s="1">
        <v>6000</v>
      </c>
      <c r="H19" s="1"/>
      <c r="I19" s="1"/>
    </row>
    <row r="22" spans="1:9" x14ac:dyDescent="0.25">
      <c r="A22" s="5" t="s">
        <v>20</v>
      </c>
    </row>
    <row r="23" spans="1:9" x14ac:dyDescent="0.25">
      <c r="A23" s="5" t="s">
        <v>109</v>
      </c>
    </row>
    <row r="24" spans="1:9" x14ac:dyDescent="0.25">
      <c r="A24" s="5" t="s">
        <v>21</v>
      </c>
    </row>
    <row r="25" spans="1:9" x14ac:dyDescent="0.25">
      <c r="A25" s="5" t="s">
        <v>22</v>
      </c>
    </row>
    <row r="26" spans="1:9" x14ac:dyDescent="0.25">
      <c r="A26" s="5" t="s">
        <v>23</v>
      </c>
    </row>
    <row r="27" spans="1:9" x14ac:dyDescent="0.25">
      <c r="A27" s="5" t="s">
        <v>24</v>
      </c>
    </row>
    <row r="32" spans="1:9" x14ac:dyDescent="0.25">
      <c r="A32" s="5" t="s">
        <v>25</v>
      </c>
      <c r="E32" s="18"/>
    </row>
    <row r="33" spans="1:1" x14ac:dyDescent="0.25">
      <c r="A33" s="5" t="s">
        <v>26</v>
      </c>
    </row>
    <row r="34" spans="1:1" x14ac:dyDescent="0.25">
      <c r="A34" s="5" t="s">
        <v>27</v>
      </c>
    </row>
    <row r="35" spans="1:1" x14ac:dyDescent="0.25">
      <c r="A35" s="5" t="s">
        <v>28</v>
      </c>
    </row>
    <row r="36" spans="1:1" x14ac:dyDescent="0.25">
      <c r="A36" s="5" t="s">
        <v>29</v>
      </c>
    </row>
    <row r="37" spans="1:1" x14ac:dyDescent="0.25">
      <c r="A37" s="5" t="s">
        <v>30</v>
      </c>
    </row>
    <row r="39" spans="1:1" x14ac:dyDescent="0.25">
      <c r="A39" s="5" t="s">
        <v>31</v>
      </c>
    </row>
    <row r="40" spans="1:1" x14ac:dyDescent="0.25">
      <c r="A40" s="5" t="s">
        <v>32</v>
      </c>
    </row>
    <row r="41" spans="1:1" x14ac:dyDescent="0.25">
      <c r="A41" s="5" t="s">
        <v>34</v>
      </c>
    </row>
    <row r="42" spans="1:1" x14ac:dyDescent="0.25">
      <c r="A42" s="5" t="s">
        <v>148</v>
      </c>
    </row>
    <row r="45" spans="1:1" x14ac:dyDescent="0.25">
      <c r="A45" s="5" t="s">
        <v>35</v>
      </c>
    </row>
    <row r="46" spans="1:1" x14ac:dyDescent="0.25">
      <c r="A46" s="5" t="s">
        <v>36</v>
      </c>
    </row>
    <row r="47" spans="1:1" x14ac:dyDescent="0.25">
      <c r="A47" s="5" t="s">
        <v>37</v>
      </c>
    </row>
    <row r="48" spans="1:1" x14ac:dyDescent="0.25">
      <c r="A48" s="5" t="s">
        <v>38</v>
      </c>
    </row>
    <row r="52" spans="1:2" x14ac:dyDescent="0.25">
      <c r="A52" s="7" t="s">
        <v>40</v>
      </c>
      <c r="B52" s="8"/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I50"/>
  <sheetViews>
    <sheetView topLeftCell="A37" workbookViewId="0"/>
  </sheetViews>
  <sheetFormatPr defaultRowHeight="15" x14ac:dyDescent="0.25"/>
  <cols>
    <col min="1" max="1" width="24.85546875" customWidth="1"/>
    <col min="2" max="2" width="22.28515625" customWidth="1"/>
    <col min="3" max="3" width="19.140625" customWidth="1"/>
    <col min="4" max="4" width="15.5703125" customWidth="1"/>
    <col min="5" max="5" width="13.85546875" customWidth="1"/>
    <col min="6" max="6" width="17.42578125" customWidth="1"/>
    <col min="7" max="7" width="20" customWidth="1"/>
    <col min="8" max="8" width="32.140625" customWidth="1"/>
    <col min="9" max="9" width="30.5703125" customWidth="1"/>
  </cols>
  <sheetData>
    <row r="7" spans="1:9" ht="25.5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138</v>
      </c>
      <c r="I7" s="3" t="s">
        <v>139</v>
      </c>
    </row>
    <row r="8" spans="1:9" x14ac:dyDescent="0.25">
      <c r="A8" s="4" t="s">
        <v>8</v>
      </c>
      <c r="B8" s="1">
        <v>8000</v>
      </c>
      <c r="C8" s="1">
        <v>9500</v>
      </c>
      <c r="D8" s="1">
        <v>12000</v>
      </c>
      <c r="E8" s="1">
        <v>10000</v>
      </c>
      <c r="F8" s="1">
        <v>11000</v>
      </c>
      <c r="G8" s="1">
        <v>10500</v>
      </c>
      <c r="H8" s="1"/>
      <c r="I8" s="1"/>
    </row>
    <row r="9" spans="1:9" x14ac:dyDescent="0.25">
      <c r="A9" s="4" t="s">
        <v>108</v>
      </c>
      <c r="B9" s="1">
        <v>6000</v>
      </c>
      <c r="C9" s="1">
        <v>2000</v>
      </c>
      <c r="D9" s="1">
        <v>5800</v>
      </c>
      <c r="E9" s="1">
        <v>5550</v>
      </c>
      <c r="F9" s="1">
        <v>4800</v>
      </c>
      <c r="G9" s="1">
        <v>4900</v>
      </c>
      <c r="H9" s="1"/>
      <c r="I9" s="1"/>
    </row>
    <row r="10" spans="1:9" x14ac:dyDescent="0.25">
      <c r="A10" s="4" t="s">
        <v>9</v>
      </c>
      <c r="B10" s="1">
        <v>7500</v>
      </c>
      <c r="C10" s="1">
        <v>4000</v>
      </c>
      <c r="D10" s="1">
        <v>4500</v>
      </c>
      <c r="E10" s="1">
        <v>6250</v>
      </c>
      <c r="F10" s="1">
        <v>6250</v>
      </c>
      <c r="G10" s="1">
        <v>5750</v>
      </c>
      <c r="H10" s="1"/>
      <c r="I10" s="1"/>
    </row>
    <row r="11" spans="1:9" x14ac:dyDescent="0.25">
      <c r="A11" s="4" t="s">
        <v>10</v>
      </c>
      <c r="B11" s="1">
        <v>4200</v>
      </c>
      <c r="C11" s="1">
        <v>1200</v>
      </c>
      <c r="D11" s="1">
        <v>3500</v>
      </c>
      <c r="E11" s="1">
        <v>3150</v>
      </c>
      <c r="F11" s="1">
        <v>3400</v>
      </c>
      <c r="G11" s="1">
        <v>3100</v>
      </c>
      <c r="H11" s="1"/>
      <c r="I11" s="1"/>
    </row>
    <row r="12" spans="1:9" x14ac:dyDescent="0.25">
      <c r="A12" s="4" t="s">
        <v>11</v>
      </c>
      <c r="B12" s="1">
        <v>2670</v>
      </c>
      <c r="C12" s="1">
        <v>1500</v>
      </c>
      <c r="D12" s="1">
        <v>1200</v>
      </c>
      <c r="E12" s="1">
        <v>9500</v>
      </c>
      <c r="F12" s="1">
        <v>1275</v>
      </c>
      <c r="G12" s="1">
        <v>1000</v>
      </c>
      <c r="H12" s="1"/>
      <c r="I12" s="1"/>
    </row>
    <row r="13" spans="1:9" x14ac:dyDescent="0.25">
      <c r="A13" s="4" t="s">
        <v>12</v>
      </c>
      <c r="B13" s="1">
        <v>3500</v>
      </c>
      <c r="C13" s="1">
        <v>4800</v>
      </c>
      <c r="D13" s="1">
        <v>4000</v>
      </c>
      <c r="E13" s="1">
        <v>4200</v>
      </c>
      <c r="F13" s="1">
        <v>5400</v>
      </c>
      <c r="G13" s="1">
        <v>8000</v>
      </c>
      <c r="H13" s="1"/>
      <c r="I13" s="1"/>
    </row>
    <row r="14" spans="1:9" x14ac:dyDescent="0.25">
      <c r="A14" s="4" t="s">
        <v>13</v>
      </c>
      <c r="B14" s="1">
        <v>2000</v>
      </c>
      <c r="C14" s="1">
        <v>2200</v>
      </c>
      <c r="D14" s="1">
        <v>3500</v>
      </c>
      <c r="E14" s="1">
        <v>2000</v>
      </c>
      <c r="F14" s="1">
        <v>3400</v>
      </c>
      <c r="G14" s="1">
        <v>2200</v>
      </c>
      <c r="H14" s="1"/>
      <c r="I14" s="1"/>
    </row>
    <row r="15" spans="1:9" x14ac:dyDescent="0.25">
      <c r="A15" s="4" t="s">
        <v>14</v>
      </c>
      <c r="B15" s="1">
        <v>4900</v>
      </c>
      <c r="C15" s="1">
        <v>4900</v>
      </c>
      <c r="D15" s="1">
        <v>4900</v>
      </c>
      <c r="E15" s="1">
        <v>4900</v>
      </c>
      <c r="F15" s="1">
        <v>4900</v>
      </c>
      <c r="G15" s="1">
        <v>4900</v>
      </c>
      <c r="H15" s="1"/>
      <c r="I15" s="1"/>
    </row>
    <row r="16" spans="1:9" x14ac:dyDescent="0.25">
      <c r="A16" s="4" t="s">
        <v>15</v>
      </c>
      <c r="B16" s="1">
        <v>4000</v>
      </c>
      <c r="C16" s="1">
        <v>4800</v>
      </c>
      <c r="D16" s="1">
        <v>5200</v>
      </c>
      <c r="E16" s="1">
        <v>5000</v>
      </c>
      <c r="F16" s="1">
        <v>4900</v>
      </c>
      <c r="G16" s="1">
        <v>4700</v>
      </c>
      <c r="H16" s="1"/>
      <c r="I16" s="1"/>
    </row>
    <row r="17" spans="1:9" x14ac:dyDescent="0.25">
      <c r="A17" s="4" t="s">
        <v>16</v>
      </c>
      <c r="B17" s="1">
        <v>1500</v>
      </c>
      <c r="C17" s="1">
        <v>1000</v>
      </c>
      <c r="D17" s="1">
        <v>950</v>
      </c>
      <c r="E17" s="1">
        <v>1300</v>
      </c>
      <c r="F17" s="1">
        <v>1200</v>
      </c>
      <c r="G17" s="1">
        <v>12000</v>
      </c>
      <c r="H17" s="1"/>
      <c r="I17" s="1"/>
    </row>
    <row r="18" spans="1:9" x14ac:dyDescent="0.25">
      <c r="A18" s="4" t="s">
        <v>17</v>
      </c>
      <c r="B18" s="1">
        <v>1340</v>
      </c>
      <c r="C18" s="1">
        <v>3200</v>
      </c>
      <c r="D18" s="1">
        <v>3200</v>
      </c>
      <c r="E18" s="1">
        <v>3200</v>
      </c>
      <c r="F18" s="1">
        <v>3200</v>
      </c>
      <c r="G18" s="1">
        <v>3200</v>
      </c>
      <c r="H18" s="1"/>
      <c r="I18" s="1"/>
    </row>
    <row r="19" spans="1:9" x14ac:dyDescent="0.25">
      <c r="A19" s="4" t="s">
        <v>18</v>
      </c>
      <c r="B19" s="1">
        <v>1000</v>
      </c>
      <c r="C19" s="1">
        <v>1500</v>
      </c>
      <c r="D19" s="1">
        <v>1300</v>
      </c>
      <c r="E19" s="1">
        <v>2000</v>
      </c>
      <c r="F19" s="1">
        <v>1750</v>
      </c>
      <c r="G19" s="1">
        <v>1250</v>
      </c>
      <c r="H19" s="1"/>
      <c r="I19" s="1"/>
    </row>
    <row r="20" spans="1:9" x14ac:dyDescent="0.25">
      <c r="A20" s="4" t="s">
        <v>19</v>
      </c>
      <c r="B20" s="1">
        <v>7000</v>
      </c>
      <c r="C20" s="1">
        <v>7200</v>
      </c>
      <c r="D20" s="1">
        <v>6200</v>
      </c>
      <c r="E20" s="1">
        <v>6800</v>
      </c>
      <c r="F20" s="1">
        <v>6400</v>
      </c>
      <c r="G20" s="1">
        <v>6000</v>
      </c>
      <c r="H20" s="1"/>
      <c r="I20" s="1"/>
    </row>
    <row r="22" spans="1:9" ht="15.75" thickBot="1" x14ac:dyDescent="0.3"/>
    <row r="23" spans="1:9" ht="15.75" thickBot="1" x14ac:dyDescent="0.3">
      <c r="A23" s="5" t="s">
        <v>130</v>
      </c>
      <c r="B23" s="28">
        <f>SUM(B8:B20)</f>
        <v>53610</v>
      </c>
      <c r="C23" s="22">
        <f t="shared" ref="C23:G23" si="0">SUM(C8:C20)</f>
        <v>47800</v>
      </c>
      <c r="D23" s="22">
        <f t="shared" si="0"/>
        <v>56250</v>
      </c>
      <c r="E23" s="22">
        <f t="shared" si="0"/>
        <v>63850</v>
      </c>
      <c r="F23" s="22">
        <f t="shared" si="0"/>
        <v>57875</v>
      </c>
      <c r="G23" s="22">
        <f t="shared" si="0"/>
        <v>67500</v>
      </c>
    </row>
    <row r="25" spans="1:9" x14ac:dyDescent="0.25">
      <c r="A25" s="7" t="s">
        <v>129</v>
      </c>
      <c r="B25" s="7">
        <f>SUM(B8:G20)</f>
        <v>346885</v>
      </c>
    </row>
    <row r="28" spans="1:9" x14ac:dyDescent="0.25">
      <c r="A28" s="1" t="s">
        <v>137</v>
      </c>
      <c r="B28" s="1" t="s">
        <v>132</v>
      </c>
      <c r="C28" s="1" t="s">
        <v>133</v>
      </c>
      <c r="D28" s="1" t="s">
        <v>134</v>
      </c>
      <c r="E28" s="1" t="s">
        <v>135</v>
      </c>
      <c r="F28" s="1" t="s">
        <v>5</v>
      </c>
      <c r="G28" s="1" t="s">
        <v>136</v>
      </c>
    </row>
    <row r="29" spans="1:9" x14ac:dyDescent="0.25">
      <c r="A29" s="1" t="s">
        <v>131</v>
      </c>
      <c r="B29" s="6"/>
      <c r="C29" s="6"/>
      <c r="D29" s="6"/>
      <c r="E29" s="6"/>
      <c r="F29" s="6"/>
      <c r="G29" s="6"/>
    </row>
    <row r="33" spans="1:6" x14ac:dyDescent="0.25">
      <c r="F33" s="29"/>
    </row>
    <row r="37" spans="1:6" ht="15.75" thickBot="1" x14ac:dyDescent="0.3">
      <c r="A37" s="5"/>
    </row>
    <row r="38" spans="1:6" ht="15.75" thickBot="1" x14ac:dyDescent="0.3">
      <c r="A38" s="5" t="s">
        <v>140</v>
      </c>
      <c r="E38" s="22"/>
    </row>
    <row r="39" spans="1:6" x14ac:dyDescent="0.25">
      <c r="A39" s="5"/>
      <c r="E39" s="10"/>
    </row>
    <row r="40" spans="1:6" x14ac:dyDescent="0.25">
      <c r="A40" s="5"/>
      <c r="E40" s="10"/>
    </row>
    <row r="43" spans="1:6" x14ac:dyDescent="0.25">
      <c r="A43" s="3" t="s">
        <v>147</v>
      </c>
      <c r="B43" s="3" t="s">
        <v>145</v>
      </c>
      <c r="C43" s="3" t="s">
        <v>146</v>
      </c>
    </row>
    <row r="44" spans="1:6" x14ac:dyDescent="0.25">
      <c r="A44" s="1" t="s">
        <v>141</v>
      </c>
      <c r="B44" s="1">
        <v>45603</v>
      </c>
      <c r="C44" s="1"/>
    </row>
    <row r="45" spans="1:6" x14ac:dyDescent="0.25">
      <c r="A45" s="1" t="s">
        <v>142</v>
      </c>
      <c r="B45" s="1">
        <v>22346</v>
      </c>
      <c r="C45" s="1"/>
    </row>
    <row r="46" spans="1:6" x14ac:dyDescent="0.25">
      <c r="A46" s="1" t="s">
        <v>143</v>
      </c>
      <c r="B46" s="1">
        <v>60233</v>
      </c>
      <c r="C46" s="1"/>
    </row>
    <row r="47" spans="1:6" x14ac:dyDescent="0.25">
      <c r="A47" s="1" t="s">
        <v>144</v>
      </c>
      <c r="B47" s="1">
        <v>30333</v>
      </c>
      <c r="C47" s="1"/>
    </row>
    <row r="49" spans="1:6" ht="15.75" thickBot="1" x14ac:dyDescent="0.3"/>
    <row r="50" spans="1:6" ht="15.75" thickBot="1" x14ac:dyDescent="0.3">
      <c r="A50" s="7" t="s">
        <v>149</v>
      </c>
      <c r="F50" s="22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I86"/>
  <sheetViews>
    <sheetView tabSelected="1" workbookViewId="0">
      <selection activeCell="E13" sqref="E13"/>
    </sheetView>
  </sheetViews>
  <sheetFormatPr defaultRowHeight="15" x14ac:dyDescent="0.25"/>
  <cols>
    <col min="1" max="1" width="22.140625" customWidth="1"/>
    <col min="2" max="2" width="27.140625" customWidth="1"/>
    <col min="3" max="3" width="17.28515625" customWidth="1"/>
    <col min="4" max="4" width="20.42578125" customWidth="1"/>
    <col min="5" max="7" width="17.5703125" customWidth="1"/>
    <col min="8" max="8" width="16.42578125" customWidth="1"/>
    <col min="9" max="9" width="13.28515625" customWidth="1"/>
    <col min="10" max="11" width="17" customWidth="1"/>
  </cols>
  <sheetData>
    <row r="5" spans="1:6" ht="25.5" x14ac:dyDescent="0.25">
      <c r="A5" s="2" t="s">
        <v>0</v>
      </c>
      <c r="B5" s="3" t="s">
        <v>125</v>
      </c>
      <c r="C5" s="3" t="s">
        <v>126</v>
      </c>
    </row>
    <row r="6" spans="1:6" x14ac:dyDescent="0.25">
      <c r="A6" s="4" t="s">
        <v>8</v>
      </c>
      <c r="B6" s="1">
        <v>8000</v>
      </c>
      <c r="C6" s="14">
        <v>42381</v>
      </c>
    </row>
    <row r="7" spans="1:6" x14ac:dyDescent="0.25">
      <c r="A7" s="4" t="s">
        <v>108</v>
      </c>
      <c r="B7" s="1">
        <v>6000</v>
      </c>
      <c r="C7" s="14">
        <v>42382</v>
      </c>
    </row>
    <row r="8" spans="1:6" x14ac:dyDescent="0.25">
      <c r="A8" s="4" t="s">
        <v>9</v>
      </c>
      <c r="B8" s="1">
        <v>7500</v>
      </c>
      <c r="C8" s="14">
        <v>42383</v>
      </c>
    </row>
    <row r="9" spans="1:6" x14ac:dyDescent="0.25">
      <c r="A9" s="4" t="s">
        <v>10</v>
      </c>
      <c r="B9" s="1">
        <v>4200</v>
      </c>
      <c r="C9" s="14">
        <v>42384</v>
      </c>
      <c r="F9" s="23"/>
    </row>
    <row r="10" spans="1:6" x14ac:dyDescent="0.25">
      <c r="A10" s="4" t="s">
        <v>11</v>
      </c>
      <c r="B10" s="1">
        <v>3000</v>
      </c>
      <c r="C10" s="14">
        <v>42385</v>
      </c>
    </row>
    <row r="11" spans="1:6" x14ac:dyDescent="0.25">
      <c r="A11" s="4" t="s">
        <v>12</v>
      </c>
      <c r="B11" s="1">
        <v>3500</v>
      </c>
      <c r="C11" s="14">
        <v>42386</v>
      </c>
    </row>
    <row r="12" spans="1:6" x14ac:dyDescent="0.25">
      <c r="A12" s="4" t="s">
        <v>13</v>
      </c>
      <c r="B12" s="1">
        <v>2000</v>
      </c>
      <c r="C12" s="14">
        <v>42387</v>
      </c>
    </row>
    <row r="13" spans="1:6" x14ac:dyDescent="0.25">
      <c r="A13" s="4" t="s">
        <v>14</v>
      </c>
      <c r="B13" s="1">
        <v>4900</v>
      </c>
      <c r="C13" s="14">
        <v>42388</v>
      </c>
    </row>
    <row r="14" spans="1:6" x14ac:dyDescent="0.25">
      <c r="A14" s="4" t="s">
        <v>15</v>
      </c>
      <c r="B14" s="1">
        <v>4000</v>
      </c>
      <c r="C14" s="14">
        <v>42389</v>
      </c>
    </row>
    <row r="15" spans="1:6" x14ac:dyDescent="0.25">
      <c r="A15" s="4" t="s">
        <v>16</v>
      </c>
      <c r="B15" s="1">
        <v>1500</v>
      </c>
      <c r="C15" s="14">
        <v>42390</v>
      </c>
    </row>
    <row r="16" spans="1:6" x14ac:dyDescent="0.25">
      <c r="A16" s="4" t="s">
        <v>17</v>
      </c>
      <c r="B16" s="1">
        <v>3200</v>
      </c>
      <c r="C16" s="14">
        <v>42391</v>
      </c>
    </row>
    <row r="17" spans="1:3" x14ac:dyDescent="0.25">
      <c r="A17" s="4" t="s">
        <v>18</v>
      </c>
      <c r="B17" s="1">
        <v>1000</v>
      </c>
      <c r="C17" s="14">
        <v>42392</v>
      </c>
    </row>
    <row r="18" spans="1:3" x14ac:dyDescent="0.25">
      <c r="A18" s="4" t="s">
        <v>19</v>
      </c>
      <c r="B18" s="1">
        <v>7000</v>
      </c>
      <c r="C18" s="14">
        <v>42393</v>
      </c>
    </row>
    <row r="19" spans="1:3" x14ac:dyDescent="0.25">
      <c r="A19" s="9"/>
      <c r="B19" s="10"/>
    </row>
    <row r="20" spans="1:3" ht="15.75" thickBot="1" x14ac:dyDescent="0.3">
      <c r="A20" s="9"/>
      <c r="B20" s="10"/>
    </row>
    <row r="21" spans="1:3" ht="15.75" thickBot="1" x14ac:dyDescent="0.3">
      <c r="A21" s="9" t="s">
        <v>124</v>
      </c>
      <c r="B21" s="10"/>
      <c r="C21" s="22"/>
    </row>
    <row r="22" spans="1:3" ht="15.75" thickBot="1" x14ac:dyDescent="0.3">
      <c r="A22" s="9"/>
      <c r="B22" s="10"/>
    </row>
    <row r="23" spans="1:3" ht="15.75" thickBot="1" x14ac:dyDescent="0.3">
      <c r="A23" s="9" t="s">
        <v>123</v>
      </c>
      <c r="B23" s="10"/>
      <c r="C23" s="22"/>
    </row>
    <row r="24" spans="1:3" ht="15.75" thickBot="1" x14ac:dyDescent="0.3">
      <c r="A24" s="9"/>
      <c r="B24" s="10"/>
    </row>
    <row r="25" spans="1:3" ht="15.75" thickBot="1" x14ac:dyDescent="0.3">
      <c r="A25" s="9" t="s">
        <v>127</v>
      </c>
      <c r="B25" s="10"/>
      <c r="C25" s="22"/>
    </row>
    <row r="26" spans="1:3" x14ac:dyDescent="0.25">
      <c r="A26" s="9"/>
      <c r="B26" s="10"/>
    </row>
    <row r="27" spans="1:3" x14ac:dyDescent="0.25">
      <c r="A27" s="9"/>
      <c r="B27" s="10"/>
    </row>
    <row r="28" spans="1:3" x14ac:dyDescent="0.25">
      <c r="A28" s="15" t="s">
        <v>41</v>
      </c>
      <c r="B28" s="15" t="s">
        <v>42</v>
      </c>
    </row>
    <row r="29" spans="1:3" x14ac:dyDescent="0.25">
      <c r="A29" s="11" t="s">
        <v>45</v>
      </c>
      <c r="B29" s="13" t="s">
        <v>59</v>
      </c>
    </row>
    <row r="30" spans="1:3" x14ac:dyDescent="0.25">
      <c r="A30" s="11" t="s">
        <v>46</v>
      </c>
      <c r="B30" s="13" t="s">
        <v>60</v>
      </c>
    </row>
    <row r="31" spans="1:3" x14ac:dyDescent="0.25">
      <c r="A31" s="11" t="s">
        <v>47</v>
      </c>
      <c r="B31" s="13"/>
    </row>
    <row r="32" spans="1:3" x14ac:dyDescent="0.25">
      <c r="A32" s="11" t="s">
        <v>48</v>
      </c>
      <c r="B32" s="13" t="s">
        <v>62</v>
      </c>
    </row>
    <row r="33" spans="1:3" x14ac:dyDescent="0.25">
      <c r="A33" s="11" t="s">
        <v>49</v>
      </c>
      <c r="B33" s="13" t="s">
        <v>63</v>
      </c>
    </row>
    <row r="34" spans="1:3" x14ac:dyDescent="0.25">
      <c r="A34" s="11" t="s">
        <v>50</v>
      </c>
      <c r="B34" s="13" t="s">
        <v>64</v>
      </c>
    </row>
    <row r="35" spans="1:3" x14ac:dyDescent="0.25">
      <c r="A35" s="11" t="s">
        <v>44</v>
      </c>
      <c r="B35" s="13" t="s">
        <v>65</v>
      </c>
    </row>
    <row r="36" spans="1:3" x14ac:dyDescent="0.25">
      <c r="A36" s="11" t="s">
        <v>51</v>
      </c>
      <c r="B36" s="13" t="s">
        <v>66</v>
      </c>
    </row>
    <row r="37" spans="1:3" x14ac:dyDescent="0.25">
      <c r="A37" s="11" t="s">
        <v>57</v>
      </c>
      <c r="B37" s="13"/>
    </row>
    <row r="38" spans="1:3" x14ac:dyDescent="0.25">
      <c r="A38" s="11" t="s">
        <v>52</v>
      </c>
      <c r="B38" s="13" t="s">
        <v>68</v>
      </c>
    </row>
    <row r="39" spans="1:3" x14ac:dyDescent="0.25">
      <c r="A39" s="11" t="s">
        <v>58</v>
      </c>
      <c r="B39" s="13" t="s">
        <v>69</v>
      </c>
    </row>
    <row r="40" spans="1:3" x14ac:dyDescent="0.25">
      <c r="A40" s="11" t="s">
        <v>53</v>
      </c>
      <c r="B40" s="13" t="s">
        <v>70</v>
      </c>
    </row>
    <row r="41" spans="1:3" x14ac:dyDescent="0.25">
      <c r="A41" s="11" t="s">
        <v>44</v>
      </c>
      <c r="B41" s="13"/>
    </row>
    <row r="42" spans="1:3" x14ac:dyDescent="0.25">
      <c r="A42" s="11" t="s">
        <v>54</v>
      </c>
      <c r="B42" s="13" t="s">
        <v>72</v>
      </c>
    </row>
    <row r="43" spans="1:3" x14ac:dyDescent="0.25">
      <c r="A43" s="9"/>
      <c r="B43" s="10"/>
    </row>
    <row r="44" spans="1:3" x14ac:dyDescent="0.25">
      <c r="A44" s="9"/>
      <c r="B44" s="10"/>
    </row>
    <row r="45" spans="1:3" x14ac:dyDescent="0.25">
      <c r="B45" s="10"/>
    </row>
    <row r="46" spans="1:3" x14ac:dyDescent="0.25">
      <c r="A46" s="9"/>
      <c r="B46" s="10"/>
    </row>
    <row r="47" spans="1:3" ht="15.75" thickBot="1" x14ac:dyDescent="0.3">
      <c r="A47" s="9"/>
      <c r="B47" s="10"/>
    </row>
    <row r="48" spans="1:3" ht="15.75" thickBot="1" x14ac:dyDescent="0.3">
      <c r="A48" s="17" t="s">
        <v>105</v>
      </c>
      <c r="B48" s="10"/>
      <c r="C48" s="22"/>
    </row>
    <row r="49" spans="1:9" x14ac:dyDescent="0.25">
      <c r="A49" s="9"/>
      <c r="B49" s="10"/>
    </row>
    <row r="54" spans="1:9" x14ac:dyDescent="0.25">
      <c r="A54" s="26" t="s">
        <v>110</v>
      </c>
      <c r="B54" s="27"/>
      <c r="C54" s="27"/>
      <c r="D54" s="27"/>
      <c r="E54" s="27"/>
      <c r="F54" s="27"/>
      <c r="G54" s="27"/>
      <c r="I54" s="16" t="s">
        <v>98</v>
      </c>
    </row>
    <row r="55" spans="1:9" x14ac:dyDescent="0.25">
      <c r="A55" s="15" t="s">
        <v>41</v>
      </c>
      <c r="B55" s="15" t="s">
        <v>106</v>
      </c>
      <c r="C55" s="15" t="s">
        <v>107</v>
      </c>
      <c r="D55" s="15" t="s">
        <v>43</v>
      </c>
      <c r="E55" s="15" t="s">
        <v>89</v>
      </c>
      <c r="F55" s="15" t="s">
        <v>128</v>
      </c>
      <c r="G55" s="15" t="s">
        <v>117</v>
      </c>
    </row>
    <row r="56" spans="1:9" x14ac:dyDescent="0.25">
      <c r="A56" s="11" t="s">
        <v>45</v>
      </c>
      <c r="B56" s="20" t="s">
        <v>59</v>
      </c>
      <c r="C56" s="1">
        <v>2000</v>
      </c>
      <c r="D56" s="14">
        <v>41289</v>
      </c>
      <c r="E56" s="19" t="str">
        <f>IF(D56&lt;=$I$50,"da","nu")</f>
        <v>nu</v>
      </c>
      <c r="F56" s="19"/>
      <c r="G56" s="19"/>
      <c r="I56" t="s">
        <v>111</v>
      </c>
    </row>
    <row r="57" spans="1:9" x14ac:dyDescent="0.25">
      <c r="A57" s="11" t="s">
        <v>46</v>
      </c>
      <c r="B57" s="20" t="s">
        <v>60</v>
      </c>
      <c r="C57" s="1">
        <v>800</v>
      </c>
      <c r="D57" s="14">
        <v>41278</v>
      </c>
      <c r="E57" s="19" t="str">
        <f t="shared" ref="E57:E85" si="0">IF(D57&lt;=$I$50,"da","nu")</f>
        <v>nu</v>
      </c>
      <c r="F57" s="19"/>
      <c r="G57" s="19"/>
      <c r="I57" t="s">
        <v>92</v>
      </c>
    </row>
    <row r="58" spans="1:9" x14ac:dyDescent="0.25">
      <c r="A58" s="11" t="s">
        <v>47</v>
      </c>
      <c r="B58" s="20" t="s">
        <v>61</v>
      </c>
      <c r="C58" s="1">
        <v>350</v>
      </c>
      <c r="D58" s="14">
        <v>41279</v>
      </c>
      <c r="E58" s="19" t="str">
        <f t="shared" si="0"/>
        <v>nu</v>
      </c>
      <c r="F58" s="19"/>
      <c r="G58" s="19"/>
      <c r="I58" t="s">
        <v>90</v>
      </c>
    </row>
    <row r="59" spans="1:9" x14ac:dyDescent="0.25">
      <c r="A59" s="11" t="s">
        <v>48</v>
      </c>
      <c r="B59" s="20" t="s">
        <v>62</v>
      </c>
      <c r="C59" s="1">
        <v>400</v>
      </c>
      <c r="D59" s="14">
        <v>41280</v>
      </c>
      <c r="E59" s="19" t="str">
        <f t="shared" si="0"/>
        <v>nu</v>
      </c>
      <c r="F59" s="19"/>
      <c r="G59" s="19"/>
      <c r="I59" t="s">
        <v>91</v>
      </c>
    </row>
    <row r="60" spans="1:9" x14ac:dyDescent="0.25">
      <c r="A60" s="11" t="s">
        <v>49</v>
      </c>
      <c r="B60" s="20" t="s">
        <v>63</v>
      </c>
      <c r="C60" s="1">
        <v>1000</v>
      </c>
      <c r="D60" s="14">
        <v>41281</v>
      </c>
      <c r="E60" s="19" t="str">
        <f t="shared" si="0"/>
        <v>nu</v>
      </c>
      <c r="F60" s="19"/>
      <c r="G60" s="19"/>
      <c r="I60" t="s">
        <v>93</v>
      </c>
    </row>
    <row r="61" spans="1:9" x14ac:dyDescent="0.25">
      <c r="A61" s="11" t="s">
        <v>50</v>
      </c>
      <c r="B61" s="20" t="s">
        <v>64</v>
      </c>
      <c r="C61" s="1">
        <v>250</v>
      </c>
      <c r="D61" s="14">
        <v>41282</v>
      </c>
      <c r="E61" s="19" t="str">
        <f t="shared" si="0"/>
        <v>nu</v>
      </c>
      <c r="F61" s="19"/>
      <c r="G61" s="19"/>
      <c r="I61" t="s">
        <v>97</v>
      </c>
    </row>
    <row r="62" spans="1:9" x14ac:dyDescent="0.25">
      <c r="A62" s="11" t="s">
        <v>44</v>
      </c>
      <c r="B62" s="20" t="s">
        <v>65</v>
      </c>
      <c r="C62" s="1">
        <v>45</v>
      </c>
      <c r="D62" s="14">
        <v>41283</v>
      </c>
      <c r="E62" s="19" t="str">
        <f t="shared" si="0"/>
        <v>nu</v>
      </c>
      <c r="F62" s="19"/>
      <c r="G62" s="19"/>
      <c r="I62" t="s">
        <v>119</v>
      </c>
    </row>
    <row r="63" spans="1:9" x14ac:dyDescent="0.25">
      <c r="A63" s="11" t="s">
        <v>51</v>
      </c>
      <c r="B63" s="20" t="s">
        <v>66</v>
      </c>
      <c r="C63" s="1">
        <v>390</v>
      </c>
      <c r="D63" s="14">
        <v>41284</v>
      </c>
      <c r="E63" s="19" t="str">
        <f t="shared" si="0"/>
        <v>nu</v>
      </c>
      <c r="F63" s="19"/>
      <c r="G63" s="19"/>
    </row>
    <row r="64" spans="1:9" x14ac:dyDescent="0.25">
      <c r="A64" s="11" t="s">
        <v>57</v>
      </c>
      <c r="B64" s="20" t="s">
        <v>67</v>
      </c>
      <c r="C64" s="1">
        <v>1500</v>
      </c>
      <c r="D64" s="14">
        <v>41289</v>
      </c>
      <c r="E64" s="19" t="str">
        <f t="shared" si="0"/>
        <v>nu</v>
      </c>
      <c r="F64" s="19"/>
      <c r="G64" s="19"/>
    </row>
    <row r="65" spans="1:9" x14ac:dyDescent="0.25">
      <c r="A65" s="11" t="s">
        <v>52</v>
      </c>
      <c r="B65" s="20" t="s">
        <v>68</v>
      </c>
      <c r="C65" s="1">
        <v>200</v>
      </c>
      <c r="D65" s="14">
        <v>41278</v>
      </c>
      <c r="E65" s="19" t="str">
        <f t="shared" si="0"/>
        <v>nu</v>
      </c>
      <c r="F65" s="19"/>
      <c r="G65" s="19"/>
      <c r="I65" s="16" t="s">
        <v>100</v>
      </c>
    </row>
    <row r="66" spans="1:9" x14ac:dyDescent="0.25">
      <c r="A66" s="11" t="s">
        <v>58</v>
      </c>
      <c r="B66" s="20" t="s">
        <v>69</v>
      </c>
      <c r="C66" s="1">
        <v>230</v>
      </c>
      <c r="D66" s="14">
        <v>41285</v>
      </c>
      <c r="E66" s="19" t="str">
        <f t="shared" si="0"/>
        <v>nu</v>
      </c>
      <c r="F66" s="19"/>
      <c r="G66" s="19"/>
      <c r="I66" t="s">
        <v>114</v>
      </c>
    </row>
    <row r="67" spans="1:9" x14ac:dyDescent="0.25">
      <c r="A67" s="11" t="s">
        <v>53</v>
      </c>
      <c r="B67" s="20" t="s">
        <v>70</v>
      </c>
      <c r="C67" s="1">
        <v>400</v>
      </c>
      <c r="D67" s="14">
        <v>41285</v>
      </c>
      <c r="E67" s="19" t="str">
        <f t="shared" si="0"/>
        <v>nu</v>
      </c>
      <c r="F67" s="19"/>
      <c r="G67" s="19"/>
      <c r="I67" t="s">
        <v>115</v>
      </c>
    </row>
    <row r="68" spans="1:9" x14ac:dyDescent="0.25">
      <c r="A68" s="11" t="s">
        <v>44</v>
      </c>
      <c r="B68" s="20" t="s">
        <v>71</v>
      </c>
      <c r="C68" s="1">
        <v>470</v>
      </c>
      <c r="D68" s="14">
        <v>41292</v>
      </c>
      <c r="E68" s="19" t="str">
        <f t="shared" si="0"/>
        <v>nu</v>
      </c>
      <c r="F68" s="19"/>
      <c r="G68" s="19"/>
      <c r="I68" t="s">
        <v>101</v>
      </c>
    </row>
    <row r="69" spans="1:9" x14ac:dyDescent="0.25">
      <c r="A69" s="11" t="s">
        <v>54</v>
      </c>
      <c r="B69" s="20" t="s">
        <v>72</v>
      </c>
      <c r="C69" s="1">
        <v>650</v>
      </c>
      <c r="D69" s="14">
        <v>41293</v>
      </c>
      <c r="E69" s="19" t="str">
        <f t="shared" si="0"/>
        <v>nu</v>
      </c>
      <c r="F69" s="19"/>
      <c r="G69" s="19"/>
      <c r="I69" t="s">
        <v>102</v>
      </c>
    </row>
    <row r="70" spans="1:9" x14ac:dyDescent="0.25">
      <c r="A70" s="11" t="s">
        <v>57</v>
      </c>
      <c r="B70" s="20" t="s">
        <v>73</v>
      </c>
      <c r="C70" s="1">
        <v>430</v>
      </c>
      <c r="D70" s="14">
        <v>41279</v>
      </c>
      <c r="E70" s="19" t="str">
        <f t="shared" si="0"/>
        <v>nu</v>
      </c>
      <c r="F70" s="19"/>
      <c r="G70" s="19"/>
    </row>
    <row r="71" spans="1:9" x14ac:dyDescent="0.25">
      <c r="A71" s="11" t="s">
        <v>44</v>
      </c>
      <c r="B71" s="20" t="s">
        <v>74</v>
      </c>
      <c r="C71" s="1">
        <v>290</v>
      </c>
      <c r="D71" s="14">
        <v>41289</v>
      </c>
      <c r="E71" s="19" t="str">
        <f t="shared" si="0"/>
        <v>nu</v>
      </c>
      <c r="F71" s="19"/>
      <c r="G71" s="19"/>
    </row>
    <row r="72" spans="1:9" x14ac:dyDescent="0.25">
      <c r="A72" s="11" t="s">
        <v>47</v>
      </c>
      <c r="B72" s="20" t="s">
        <v>75</v>
      </c>
      <c r="C72" s="1">
        <v>2500</v>
      </c>
      <c r="D72" s="14">
        <v>41277</v>
      </c>
      <c r="E72" s="19" t="str">
        <f t="shared" si="0"/>
        <v>nu</v>
      </c>
      <c r="F72" s="19"/>
      <c r="G72" s="19"/>
      <c r="I72" s="16" t="s">
        <v>99</v>
      </c>
    </row>
    <row r="73" spans="1:9" x14ac:dyDescent="0.25">
      <c r="A73" s="11" t="s">
        <v>55</v>
      </c>
      <c r="B73" s="20" t="s">
        <v>76</v>
      </c>
      <c r="C73" s="1">
        <v>210</v>
      </c>
      <c r="D73" s="14">
        <v>41295</v>
      </c>
      <c r="E73" s="19" t="str">
        <f t="shared" si="0"/>
        <v>nu</v>
      </c>
      <c r="F73" s="19"/>
      <c r="G73" s="19"/>
      <c r="I73" t="s">
        <v>94</v>
      </c>
    </row>
    <row r="74" spans="1:9" x14ac:dyDescent="0.25">
      <c r="A74" s="11" t="s">
        <v>53</v>
      </c>
      <c r="B74" s="20" t="s">
        <v>77</v>
      </c>
      <c r="C74" s="1">
        <v>190</v>
      </c>
      <c r="D74" s="14">
        <v>41278</v>
      </c>
      <c r="E74" s="19" t="str">
        <f t="shared" si="0"/>
        <v>nu</v>
      </c>
      <c r="F74" s="19"/>
      <c r="G74" s="19"/>
      <c r="I74" t="s">
        <v>112</v>
      </c>
    </row>
    <row r="75" spans="1:9" x14ac:dyDescent="0.25">
      <c r="A75" s="11" t="s">
        <v>56</v>
      </c>
      <c r="B75" s="20" t="s">
        <v>78</v>
      </c>
      <c r="C75" s="1">
        <v>150</v>
      </c>
      <c r="D75" s="14">
        <v>41279</v>
      </c>
      <c r="E75" s="19" t="str">
        <f t="shared" si="0"/>
        <v>nu</v>
      </c>
      <c r="F75" s="19"/>
      <c r="G75" s="19"/>
      <c r="I75" t="s">
        <v>95</v>
      </c>
    </row>
    <row r="76" spans="1:9" x14ac:dyDescent="0.25">
      <c r="A76" s="12" t="s">
        <v>57</v>
      </c>
      <c r="B76" s="20" t="s">
        <v>79</v>
      </c>
      <c r="C76" s="1">
        <v>100</v>
      </c>
      <c r="D76" s="14">
        <v>41289</v>
      </c>
      <c r="E76" s="19" t="str">
        <f t="shared" si="0"/>
        <v>nu</v>
      </c>
      <c r="F76" s="19"/>
      <c r="G76" s="19"/>
      <c r="I76" t="s">
        <v>96</v>
      </c>
    </row>
    <row r="77" spans="1:9" x14ac:dyDescent="0.25">
      <c r="A77" s="12" t="s">
        <v>58</v>
      </c>
      <c r="B77" s="20" t="s">
        <v>80</v>
      </c>
      <c r="C77" s="1">
        <v>85</v>
      </c>
      <c r="D77" s="14">
        <v>41289</v>
      </c>
      <c r="E77" s="19" t="str">
        <f t="shared" si="0"/>
        <v>nu</v>
      </c>
      <c r="F77" s="19"/>
      <c r="G77" s="19"/>
      <c r="I77" t="s">
        <v>113</v>
      </c>
    </row>
    <row r="78" spans="1:9" x14ac:dyDescent="0.25">
      <c r="A78" s="4" t="s">
        <v>47</v>
      </c>
      <c r="B78" s="20" t="s">
        <v>81</v>
      </c>
      <c r="C78" s="1">
        <v>1600</v>
      </c>
      <c r="D78" s="14">
        <v>41289</v>
      </c>
      <c r="E78" s="19" t="str">
        <f t="shared" si="0"/>
        <v>nu</v>
      </c>
      <c r="F78" s="19"/>
      <c r="G78" s="19"/>
      <c r="I78" t="s">
        <v>118</v>
      </c>
    </row>
    <row r="79" spans="1:9" x14ac:dyDescent="0.25">
      <c r="A79" s="4" t="s">
        <v>47</v>
      </c>
      <c r="B79" s="20" t="s">
        <v>82</v>
      </c>
      <c r="C79" s="1">
        <v>48</v>
      </c>
      <c r="D79" s="14">
        <v>41295</v>
      </c>
      <c r="E79" s="19" t="str">
        <f t="shared" si="0"/>
        <v>nu</v>
      </c>
      <c r="F79" s="19"/>
      <c r="G79" s="19"/>
      <c r="I79" t="s">
        <v>121</v>
      </c>
    </row>
    <row r="80" spans="1:9" x14ac:dyDescent="0.25">
      <c r="A80" s="21" t="s">
        <v>53</v>
      </c>
      <c r="B80" s="20" t="s">
        <v>83</v>
      </c>
      <c r="C80" s="1">
        <v>75</v>
      </c>
      <c r="D80" s="14">
        <v>41289</v>
      </c>
      <c r="E80" s="19" t="str">
        <f t="shared" si="0"/>
        <v>nu</v>
      </c>
      <c r="F80" s="19"/>
      <c r="G80" s="19"/>
      <c r="I80" t="s">
        <v>120</v>
      </c>
    </row>
    <row r="81" spans="1:9" x14ac:dyDescent="0.25">
      <c r="A81" s="21" t="s">
        <v>53</v>
      </c>
      <c r="B81" s="20" t="s">
        <v>84</v>
      </c>
      <c r="C81" s="1">
        <v>75</v>
      </c>
      <c r="D81" s="14">
        <v>41294</v>
      </c>
      <c r="E81" s="19" t="str">
        <f t="shared" si="0"/>
        <v>nu</v>
      </c>
      <c r="F81" s="19"/>
      <c r="G81" s="19"/>
    </row>
    <row r="82" spans="1:9" x14ac:dyDescent="0.25">
      <c r="A82" s="4" t="s">
        <v>57</v>
      </c>
      <c r="B82" s="20" t="s">
        <v>85</v>
      </c>
      <c r="C82" s="1">
        <v>200</v>
      </c>
      <c r="D82" s="14">
        <v>41294</v>
      </c>
      <c r="E82" s="19" t="str">
        <f t="shared" si="0"/>
        <v>nu</v>
      </c>
      <c r="F82" s="19"/>
      <c r="G82" s="19"/>
      <c r="I82" s="16"/>
    </row>
    <row r="83" spans="1:9" x14ac:dyDescent="0.25">
      <c r="A83" s="4" t="s">
        <v>57</v>
      </c>
      <c r="B83" s="20" t="s">
        <v>86</v>
      </c>
      <c r="C83" s="1">
        <v>280</v>
      </c>
      <c r="D83" s="14">
        <v>41295</v>
      </c>
      <c r="E83" s="19" t="str">
        <f t="shared" si="0"/>
        <v>nu</v>
      </c>
      <c r="F83" s="19"/>
      <c r="G83" s="19"/>
      <c r="I83" s="16" t="s">
        <v>103</v>
      </c>
    </row>
    <row r="84" spans="1:9" x14ac:dyDescent="0.25">
      <c r="A84" s="4" t="s">
        <v>58</v>
      </c>
      <c r="B84" s="20" t="s">
        <v>87</v>
      </c>
      <c r="C84" s="1">
        <v>140</v>
      </c>
      <c r="D84" s="14">
        <v>41297</v>
      </c>
      <c r="E84" s="19" t="str">
        <f t="shared" si="0"/>
        <v>nu</v>
      </c>
      <c r="F84" s="19"/>
      <c r="G84" s="19"/>
      <c r="I84" t="s">
        <v>104</v>
      </c>
    </row>
    <row r="85" spans="1:9" x14ac:dyDescent="0.25">
      <c r="A85" s="4" t="s">
        <v>57</v>
      </c>
      <c r="B85" s="20" t="s">
        <v>88</v>
      </c>
      <c r="C85" s="1">
        <v>100</v>
      </c>
      <c r="D85" s="14">
        <v>41297</v>
      </c>
      <c r="E85" s="19" t="str">
        <f t="shared" si="0"/>
        <v>nu</v>
      </c>
      <c r="F85" s="19"/>
      <c r="G85" s="19"/>
      <c r="I85" t="s">
        <v>116</v>
      </c>
    </row>
    <row r="86" spans="1:9" x14ac:dyDescent="0.25">
      <c r="I86" t="s">
        <v>122</v>
      </c>
    </row>
  </sheetData>
  <mergeCells count="1">
    <mergeCell ref="A54:G5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Functii uzuale</vt:lpstr>
      <vt:lpstr>Calcul pondere</vt:lpstr>
      <vt:lpstr>Functii de numarare si insumare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2012-01-22T11:10:55Z</dcterms:created>
  <dcterms:modified xsi:type="dcterms:W3CDTF">2016-05-06T10:38:20Z</dcterms:modified>
</cp:coreProperties>
</file>